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jchmura-my.sharepoint.com/personal/michal_dulak_uj_edu_pl/Documents/FLP/dyplomacja publiczna 2021/gra decyzyjna/"/>
    </mc:Choice>
  </mc:AlternateContent>
  <xr:revisionPtr revIDLastSave="2" documentId="8_{C613466E-A786-431C-A6A1-DB0C002AE797}" xr6:coauthVersionLast="47" xr6:coauthVersionMax="47" xr10:uidLastSave="{E6AD89A8-1CC2-4CEA-97B6-D0C4BBC1A377}"/>
  <bookViews>
    <workbookView xWindow="-110" yWindow="-110" windowWidth="19420" windowHeight="10420" activeTab="1" xr2:uid="{8F2202B4-CA58-4CA1-AB25-D4BB968C5178}"/>
  </bookViews>
  <sheets>
    <sheet name="Budżet" sheetId="1" r:id="rId1"/>
    <sheet name="Punkty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" i="2" l="1"/>
  <c r="E5" i="2"/>
  <c r="D5" i="2"/>
  <c r="G5" i="2" s="1"/>
  <c r="C5" i="2"/>
  <c r="B5" i="2"/>
  <c r="F4" i="2"/>
  <c r="E4" i="2"/>
  <c r="D4" i="2"/>
  <c r="C4" i="2"/>
  <c r="B4" i="2"/>
  <c r="G4" i="2" s="1"/>
  <c r="F3" i="2"/>
  <c r="E3" i="2"/>
  <c r="D3" i="2"/>
  <c r="C3" i="2"/>
  <c r="B3" i="2"/>
  <c r="F2" i="2"/>
  <c r="E2" i="2"/>
  <c r="D2" i="2"/>
  <c r="C2" i="2"/>
  <c r="B2" i="2"/>
  <c r="I3" i="1"/>
  <c r="G3" i="2" l="1"/>
  <c r="G2" i="2"/>
</calcChain>
</file>

<file path=xl/sharedStrings.xml><?xml version="1.0" encoding="utf-8"?>
<sst xmlns="http://schemas.openxmlformats.org/spreadsheetml/2006/main" count="16" uniqueCount="16">
  <si>
    <t>Granty Wyszehradzkie (Visegrad Grants - siedem tradycyjnych celów)</t>
  </si>
  <si>
    <t>Granty Strategiczne (Strategic Grants - roczne cele strategiczne)</t>
  </si>
  <si>
    <t>Granty Visegrad+ (Bałkany Zachodnie i Partnerstwo Wschodnie)</t>
  </si>
  <si>
    <t>Stypendia (Mobility)</t>
  </si>
  <si>
    <t>Wspólny program badawczy (Joint Research Program)</t>
  </si>
  <si>
    <t>Słowacja</t>
  </si>
  <si>
    <t>Węgry</t>
  </si>
  <si>
    <t>Czechy</t>
  </si>
  <si>
    <t>Wpływy budżetowe</t>
  </si>
  <si>
    <t>Budżet bazowy</t>
  </si>
  <si>
    <t>Budżet wynegocjowany</t>
  </si>
  <si>
    <t xml:space="preserve">Polska </t>
  </si>
  <si>
    <t>Punkty</t>
  </si>
  <si>
    <t>SUMA</t>
  </si>
  <si>
    <t>Zasada zbilansowania</t>
  </si>
  <si>
    <t xml:space="preserve">W tym wierszu wpisuje się kwoty wynegocjowanego budżetu IVF -&gt;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</si>
</sst>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Protection="1"/>
    <xf numFmtId="0" fontId="0" fillId="0" borderId="0" xfId="0" applyAlignment="1" applyProtection="1">
      <alignment wrapText="1"/>
    </xf>
    <xf numFmtId="0" fontId="2" fillId="0" borderId="1" xfId="0" applyFont="1" applyBorder="1" applyAlignment="1" applyProtection="1">
      <alignment horizontal="center"/>
    </xf>
    <xf numFmtId="0" fontId="2" fillId="0" borderId="2" xfId="0" applyFont="1" applyBorder="1" applyAlignment="1" applyProtection="1">
      <alignment horizontal="center"/>
    </xf>
    <xf numFmtId="0" fontId="3" fillId="0" borderId="0" xfId="0" applyFont="1" applyProtection="1"/>
    <xf numFmtId="0" fontId="0" fillId="0" borderId="3" xfId="0" applyBorder="1" applyAlignment="1" applyProtection="1">
      <alignment horizontal="center"/>
    </xf>
    <xf numFmtId="0" fontId="0" fillId="0" borderId="4" xfId="0" applyBorder="1" applyAlignment="1" applyProtection="1">
      <alignment horizontal="center"/>
    </xf>
  </cellXfs>
  <cellStyles count="1">
    <cellStyle name="Normalny" xfId="0" builtinId="0"/>
  </cellStyles>
  <dxfs count="3">
    <dxf>
      <font>
        <color rgb="FF66FF33"/>
      </font>
    </dxf>
    <dxf>
      <font>
        <b/>
        <i val="0"/>
        <color rgb="FF66FF33"/>
      </font>
    </dxf>
    <dxf>
      <font>
        <b/>
        <i val="0"/>
        <color rgb="FFD60093"/>
      </font>
    </dxf>
  </dxfs>
  <tableStyles count="0" defaultTableStyle="TableStyleMedium2" defaultPivotStyle="PivotStyleLight16"/>
  <colors>
    <mruColors>
      <color rgb="FFD60093"/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21E08-44AB-4B1E-B1E5-16A8DCB3F9C4}">
  <dimension ref="A1:M7"/>
  <sheetViews>
    <sheetView zoomScaleNormal="100" workbookViewId="0">
      <selection activeCell="D3" sqref="D3"/>
    </sheetView>
  </sheetViews>
  <sheetFormatPr defaultColWidth="0" defaultRowHeight="14.5" zeroHeight="1" x14ac:dyDescent="0.35"/>
  <cols>
    <col min="1" max="1" width="58.453125" bestFit="1" customWidth="1"/>
    <col min="2" max="2" width="20.453125" bestFit="1" customWidth="1"/>
    <col min="3" max="3" width="10.1796875" customWidth="1"/>
    <col min="4" max="4" width="11.81640625" customWidth="1"/>
    <col min="5" max="5" width="12.81640625" customWidth="1"/>
    <col min="6" max="6" width="12.7265625" customWidth="1"/>
    <col min="7" max="7" width="11.81640625" customWidth="1"/>
    <col min="8" max="8" width="10.81640625" customWidth="1"/>
    <col min="9" max="10" width="8.7265625" customWidth="1"/>
    <col min="11" max="12" width="8.7265625" hidden="1"/>
    <col min="13" max="13" width="22.26953125" hidden="1"/>
    <col min="14" max="16384" width="8.7265625" hidden="1"/>
  </cols>
  <sheetData>
    <row r="1" spans="1:13" s="4" customFormat="1" ht="97.5" customHeight="1" thickBot="1" x14ac:dyDescent="0.4">
      <c r="C1" s="5" t="s">
        <v>8</v>
      </c>
      <c r="D1" s="5" t="s">
        <v>0</v>
      </c>
      <c r="E1" s="5" t="s">
        <v>1</v>
      </c>
      <c r="F1" s="5" t="s">
        <v>2</v>
      </c>
      <c r="G1" s="5" t="s">
        <v>3</v>
      </c>
      <c r="H1" s="5" t="s">
        <v>4</v>
      </c>
    </row>
    <row r="2" spans="1:13" s="4" customFormat="1" x14ac:dyDescent="0.35">
      <c r="B2" s="4" t="s">
        <v>9</v>
      </c>
      <c r="C2" s="4">
        <v>100</v>
      </c>
      <c r="D2" s="4">
        <v>20</v>
      </c>
      <c r="E2" s="4">
        <v>20</v>
      </c>
      <c r="F2" s="4">
        <v>20</v>
      </c>
      <c r="G2" s="4">
        <v>20</v>
      </c>
      <c r="H2" s="4">
        <v>20</v>
      </c>
      <c r="I2" s="6" t="s">
        <v>14</v>
      </c>
      <c r="J2" s="7"/>
    </row>
    <row r="3" spans="1:13" s="4" customFormat="1" ht="15" thickBot="1" x14ac:dyDescent="0.4">
      <c r="A3" s="8" t="s">
        <v>15</v>
      </c>
      <c r="B3" s="4" t="s">
        <v>10</v>
      </c>
      <c r="C3" s="4">
        <v>0</v>
      </c>
      <c r="D3" s="4">
        <v>0</v>
      </c>
      <c r="E3" s="4">
        <v>0</v>
      </c>
      <c r="F3" s="4">
        <v>0</v>
      </c>
      <c r="G3" s="4">
        <v>0</v>
      </c>
      <c r="H3" s="4">
        <v>0</v>
      </c>
      <c r="I3" s="9" t="str">
        <f>IF(SUM(D3:H3)=C3,"OK","NIE OK")</f>
        <v>OK</v>
      </c>
      <c r="J3" s="10"/>
    </row>
    <row r="4" spans="1:13" hidden="1" x14ac:dyDescent="0.35">
      <c r="M4" s="1"/>
    </row>
    <row r="5" spans="1:13" hidden="1" x14ac:dyDescent="0.35">
      <c r="M5" s="1"/>
    </row>
    <row r="6" spans="1:13" hidden="1" x14ac:dyDescent="0.35">
      <c r="M6" s="1"/>
    </row>
    <row r="7" spans="1:13" hidden="1" x14ac:dyDescent="0.35">
      <c r="M7" s="1"/>
    </row>
  </sheetData>
  <mergeCells count="2">
    <mergeCell ref="I2:J2"/>
    <mergeCell ref="I3:J3"/>
  </mergeCells>
  <conditionalFormatting sqref="I3:J3">
    <cfRule type="expression" dxfId="2" priority="1">
      <formula>$I$3="NIE OK"</formula>
    </cfRule>
    <cfRule type="expression" dxfId="1" priority="2">
      <formula>$I$3="OK"</formula>
    </cfRule>
    <cfRule type="expression" dxfId="0" priority="3">
      <formula>"suma($N$3:$R$3)=$M$3"</formula>
    </cfRule>
  </conditionalFormatting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1E3D6-D9C4-49FD-A1D6-57F07A5C57A5}">
  <dimension ref="A1:G5"/>
  <sheetViews>
    <sheetView tabSelected="1" workbookViewId="0">
      <selection sqref="A1:G1048576"/>
    </sheetView>
  </sheetViews>
  <sheetFormatPr defaultColWidth="0" defaultRowHeight="14.5" zeroHeight="1" x14ac:dyDescent="0.35"/>
  <cols>
    <col min="1" max="7" width="8.7265625" customWidth="1"/>
    <col min="8" max="16384" width="8.7265625" hidden="1"/>
  </cols>
  <sheetData>
    <row r="1" spans="1:7" x14ac:dyDescent="0.35">
      <c r="A1" s="3" t="s">
        <v>12</v>
      </c>
      <c r="B1" s="3"/>
      <c r="C1" s="3"/>
      <c r="D1" s="3"/>
      <c r="E1" s="3"/>
      <c r="F1" s="3"/>
      <c r="G1" s="2" t="s">
        <v>13</v>
      </c>
    </row>
    <row r="2" spans="1:7" x14ac:dyDescent="0.35">
      <c r="A2" t="s">
        <v>11</v>
      </c>
      <c r="B2">
        <f>IF(Budżet!D3&lt;=Budżet!D2,0,IF(Budżet!D3&gt;Budżet!D2,0,0))</f>
        <v>0</v>
      </c>
      <c r="C2">
        <f>IF(Budżet!E3&gt;Budżet!E2,1,0)</f>
        <v>0</v>
      </c>
      <c r="D2">
        <f>IF(Budżet!F3&gt;Budżet!F2,1,0)</f>
        <v>0</v>
      </c>
      <c r="E2">
        <f>IF(Budżet!G3&lt;Budżet!G2,1,0)</f>
        <v>1</v>
      </c>
      <c r="F2">
        <f>IF(Budżet!H3&gt;Budżet!H2,1,0)</f>
        <v>0</v>
      </c>
      <c r="G2" s="2">
        <f>SUM(B2:F2)</f>
        <v>1</v>
      </c>
    </row>
    <row r="3" spans="1:7" x14ac:dyDescent="0.35">
      <c r="A3" t="s">
        <v>6</v>
      </c>
      <c r="B3">
        <f>IF(Budżet!D3&gt;Budżet!D2,1,0)</f>
        <v>0</v>
      </c>
      <c r="C3">
        <f>IF(Budżet!E3&gt;=Budżet!E2,0,IF(Budżet!E3&lt;Budżet!E2,0,0))</f>
        <v>0</v>
      </c>
      <c r="D3">
        <f>IF(Budżet!F3&gt;Budżet!F2,1,0)</f>
        <v>0</v>
      </c>
      <c r="E3">
        <f>IF(Budżet!G3&gt;Budżet!G2,1,0)</f>
        <v>0</v>
      </c>
      <c r="F3">
        <f>IF(Budżet!H3&gt;Budżet!H2,1,0)</f>
        <v>0</v>
      </c>
      <c r="G3" s="2">
        <f>SUM(B3:F3)</f>
        <v>0</v>
      </c>
    </row>
    <row r="4" spans="1:7" x14ac:dyDescent="0.35">
      <c r="A4" t="s">
        <v>5</v>
      </c>
      <c r="B4">
        <f>IF(Budżet!D3&gt;Budżet!D2,1,0)</f>
        <v>0</v>
      </c>
      <c r="C4">
        <f>IF(Budżet!E3&lt;Budżet!E2,1,0)</f>
        <v>1</v>
      </c>
      <c r="D4">
        <f>IF(Budżet!F3&gt;Budżet!F2,1,0)</f>
        <v>0</v>
      </c>
      <c r="E4">
        <f>IF(Budżet!G3&gt;Budżet!G2,1,0)</f>
        <v>0</v>
      </c>
      <c r="F4">
        <f>IF(Budżet!H3&lt;Budżet!H2,1,0)</f>
        <v>1</v>
      </c>
      <c r="G4" s="2">
        <f>SUM(B4:F4)</f>
        <v>2</v>
      </c>
    </row>
    <row r="5" spans="1:7" x14ac:dyDescent="0.35">
      <c r="A5" t="s">
        <v>7</v>
      </c>
      <c r="B5">
        <f>IF(Budżet!D3&lt;Budżet!D2,1,0)</f>
        <v>1</v>
      </c>
      <c r="C5">
        <f>IF(Budżet!E3&lt;Budżet!E2,1,0)</f>
        <v>1</v>
      </c>
      <c r="D5">
        <f>IF(Budżet!F3&gt;Budżet!F2,1,0)</f>
        <v>0</v>
      </c>
      <c r="E5">
        <f>IF(Budżet!G3&gt;Budżet!G2,1,0)</f>
        <v>0</v>
      </c>
      <c r="F5">
        <f>IF(Budżet!H3&gt;Budżet!H2,1,0)</f>
        <v>0</v>
      </c>
      <c r="G5" s="2">
        <f>SUM(B5:F5)</f>
        <v>2</v>
      </c>
    </row>
  </sheetData>
  <mergeCells count="1">
    <mergeCell ref="A1:F1"/>
  </mergeCells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EBB86A1694B944C98BEB8FFCF9A7D4A" ma:contentTypeVersion="14" ma:contentTypeDescription="Utwórz nowy dokument." ma:contentTypeScope="" ma:versionID="fcd4c5f3d9e7efac34a12c614d03c0db">
  <xsd:schema xmlns:xsd="http://www.w3.org/2001/XMLSchema" xmlns:xs="http://www.w3.org/2001/XMLSchema" xmlns:p="http://schemas.microsoft.com/office/2006/metadata/properties" xmlns:ns3="de91e746-bd76-420c-b543-3aa58eaa1a18" xmlns:ns4="2269ffa2-89f5-44aa-b7de-e459903cfb1b" targetNamespace="http://schemas.microsoft.com/office/2006/metadata/properties" ma:root="true" ma:fieldsID="bc2ca87b37865d9b0be701702cf990d7" ns3:_="" ns4:_="">
    <xsd:import namespace="de91e746-bd76-420c-b543-3aa58eaa1a18"/>
    <xsd:import namespace="2269ffa2-89f5-44aa-b7de-e459903cfb1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91e746-bd76-420c-b543-3aa58eaa1a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2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69ffa2-89f5-44aa-b7de-e459903cfb1b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C3290DF-4390-42DC-A3C4-50FA104A7A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91e746-bd76-420c-b543-3aa58eaa1a18"/>
    <ds:schemaRef ds:uri="2269ffa2-89f5-44aa-b7de-e459903cfb1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B8CD386-FDA7-474F-94BD-468ECC5A61B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8C78359-E9FD-41E2-BE80-F0939026C97D}">
  <ds:schemaRefs>
    <ds:schemaRef ds:uri="http://purl.org/dc/dcmitype/"/>
    <ds:schemaRef ds:uri="http://www.w3.org/XML/1998/namespace"/>
    <ds:schemaRef ds:uri="http://schemas.microsoft.com/office/2006/metadata/properties"/>
    <ds:schemaRef ds:uri="http://purl.org/dc/terms/"/>
    <ds:schemaRef ds:uri="2269ffa2-89f5-44aa-b7de-e459903cfb1b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de91e746-bd76-420c-b543-3aa58eaa1a1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Budżet</vt:lpstr>
      <vt:lpstr>Punkty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Michał Dulak</dc:creator>
  <cp:lastModifiedBy>Michał Dulak</cp:lastModifiedBy>
  <dcterms:created xsi:type="dcterms:W3CDTF">2021-10-31T14:35:17Z</dcterms:created>
  <dcterms:modified xsi:type="dcterms:W3CDTF">2021-12-17T17:45:50Z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0x0101005EBB86A1694B944C98BEB8FFCF9A7D4A</vt:lpwstr>
  </property>
</Properties>
</file>